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anbe0003\Downloads\"/>
    </mc:Choice>
  </mc:AlternateContent>
  <xr:revisionPtr revIDLastSave="0" documentId="13_ncr:1_{A84C6C21-2204-4938-A4A3-5D17FFAE2E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H59" i="1"/>
  <c r="I49" i="1"/>
  <c r="I34" i="1"/>
  <c r="H65" i="1"/>
  <c r="H57" i="1"/>
  <c r="H55" i="1"/>
  <c r="H63" i="1"/>
  <c r="H62" i="1"/>
  <c r="H64" i="1"/>
  <c r="H58" i="1"/>
  <c r="H54" i="1"/>
  <c r="H48" i="1"/>
  <c r="H47" i="1"/>
  <c r="I48" i="1"/>
  <c r="I47" i="1"/>
  <c r="H25" i="1"/>
  <c r="H10" i="1"/>
  <c r="H12" i="1" l="1"/>
  <c r="I10" i="1"/>
  <c r="I58" i="1" l="1"/>
  <c r="I64" i="1"/>
  <c r="I57" i="1"/>
  <c r="H38" i="1"/>
  <c r="H45" i="1" l="1"/>
  <c r="H46" i="1"/>
  <c r="I44" i="1"/>
  <c r="I45" i="1"/>
  <c r="I46" i="1"/>
  <c r="I30" i="1"/>
  <c r="I31" i="1"/>
  <c r="I32" i="1"/>
  <c r="I43" i="1"/>
  <c r="I42" i="1"/>
  <c r="I41" i="1"/>
  <c r="I40" i="1"/>
  <c r="I39" i="1"/>
  <c r="I38" i="1"/>
  <c r="C52" i="1"/>
  <c r="I54" i="1"/>
  <c r="I55" i="1"/>
  <c r="I56" i="1"/>
  <c r="I59" i="1"/>
  <c r="I60" i="1"/>
  <c r="I61" i="1"/>
  <c r="I62" i="1"/>
  <c r="I63" i="1"/>
  <c r="G35" i="1" l="1"/>
  <c r="H40" i="1"/>
  <c r="H42" i="1"/>
  <c r="H39" i="1"/>
  <c r="H41" i="1"/>
  <c r="H43" i="1"/>
  <c r="H9" i="1"/>
  <c r="D22" i="1"/>
  <c r="E22" i="1"/>
  <c r="F22" i="1"/>
  <c r="F52" i="1" s="1"/>
  <c r="G22" i="1"/>
  <c r="G52" i="1" s="1"/>
  <c r="I26" i="1"/>
  <c r="I27" i="1"/>
  <c r="I28" i="1"/>
  <c r="I29" i="1"/>
  <c r="I11" i="1"/>
  <c r="I12" i="1"/>
  <c r="I13" i="1"/>
  <c r="I14" i="1"/>
  <c r="I15" i="1"/>
  <c r="I16" i="1"/>
  <c r="I17" i="1"/>
  <c r="I18" i="1"/>
  <c r="I24" i="1"/>
  <c r="H18" i="1"/>
  <c r="H17" i="1"/>
  <c r="H16" i="1"/>
  <c r="H15" i="1"/>
  <c r="H14" i="1"/>
  <c r="H13" i="1"/>
  <c r="H11" i="1"/>
  <c r="J4" i="1"/>
  <c r="G6" i="1"/>
  <c r="H33" i="1" l="1"/>
  <c r="H32" i="1"/>
  <c r="I19" i="1"/>
  <c r="H29" i="1"/>
  <c r="H28" i="1"/>
  <c r="H26" i="1"/>
  <c r="H31" i="1"/>
  <c r="H27" i="1"/>
  <c r="H30" i="1"/>
  <c r="D52" i="1"/>
  <c r="G21" i="1"/>
  <c r="H24" i="1"/>
  <c r="G51" i="1" l="1"/>
  <c r="I66" i="1" l="1"/>
  <c r="J5" i="1" s="1"/>
  <c r="H5" i="1" s="1"/>
</calcChain>
</file>

<file path=xl/sharedStrings.xml><?xml version="1.0" encoding="utf-8"?>
<sst xmlns="http://schemas.openxmlformats.org/spreadsheetml/2006/main" count="136" uniqueCount="89">
  <si>
    <t xml:space="preserve">Datum </t>
  </si>
  <si>
    <t>Vecka</t>
  </si>
  <si>
    <t>må</t>
  </si>
  <si>
    <t>ti</t>
  </si>
  <si>
    <t>on</t>
  </si>
  <si>
    <t>to</t>
  </si>
  <si>
    <t>fr</t>
  </si>
  <si>
    <t xml:space="preserve">Normalvecka </t>
  </si>
  <si>
    <t>Summa:</t>
  </si>
  <si>
    <t>Veckoarb.</t>
  </si>
  <si>
    <t>tid i h</t>
  </si>
  <si>
    <t>+ eller -</t>
  </si>
  <si>
    <t>Anteckningar</t>
  </si>
  <si>
    <t>tjänst</t>
  </si>
  <si>
    <t>regl. a-tid</t>
  </si>
  <si>
    <t>a-tid hela året</t>
  </si>
  <si>
    <t>ger:</t>
  </si>
  <si>
    <t>diff:</t>
  </si>
  <si>
    <t>utfall:</t>
  </si>
  <si>
    <t>Period 1</t>
  </si>
  <si>
    <t>Period 3</t>
  </si>
  <si>
    <t>Period 2</t>
  </si>
  <si>
    <t>Tidberäkning för:</t>
  </si>
  <si>
    <t>a-dagar</t>
  </si>
  <si>
    <t>Namn:</t>
  </si>
  <si>
    <t>Lärare på ferietjänst</t>
  </si>
  <si>
    <t>Gör detta för både ht och vt. Glöm inte att skriva in vad som orsakat extratiden i anteckningsfältet.</t>
  </si>
  <si>
    <t>4. När du under terminens gång genomför möten (godkända/delegerade av rektor) fyller du i denna tid som i punkt 3.</t>
  </si>
  <si>
    <t>När du vill/kan ta ut tid efter överenskommelse med rektor skriver du ex: -2 för att ta bort 2 timmar den dagen.</t>
  </si>
  <si>
    <t>Avläsning</t>
  </si>
  <si>
    <t>Om du ligger på för mycket tid ska du justera detta så fort som möjligt genom att i samråd med rektor ta ut denna tid i "snurran" i ledighet.</t>
  </si>
  <si>
    <t>Avstämningsperioder</t>
  </si>
  <si>
    <t xml:space="preserve">Inför varje avstämningsperiods slut bör du vara på + - noll timmar.  </t>
  </si>
  <si>
    <t>3. Fyll sedan i de av rektor beslutade händelser som: föräldramöten, utvecklings- eller andra samtal och möten.</t>
  </si>
  <si>
    <t>Detta gör du genom att skriva in de timmar som mötet/aktiviteten beräknas ta i de tomma rutorna i kolumn C-G.</t>
  </si>
  <si>
    <t>1. Börja med att fylla i tjänstgöringsgrad i grön ruta G4.Ex:  100% = 1,0 eller en 75% tjänst = 0,75</t>
  </si>
  <si>
    <t>I ruta H6 (rosa rutan) kan avläsa om du ligger på mertid eller för lite arbetad tid.</t>
  </si>
  <si>
    <t xml:space="preserve">Om du inte lyckas ta ut mertimmarna i ledighet innan avstämningsperiodens slut, ska tiden regleras i pengar. </t>
  </si>
  <si>
    <t xml:space="preserve">Heltidstjänst: Tänk på om mertiden är enkel övertid (inom 2 timmar efter ramtidens slut) eller kvalificerad övertid (efter 2 timmar efter ramtidens slut). </t>
  </si>
  <si>
    <t xml:space="preserve">Mertiden i slutet av varje avstämningsperiod ska rapporteras i Heroma. </t>
  </si>
  <si>
    <t xml:space="preserve">Deltidstjänst: Mertiden räknas som fyllnadstid, upp till 100% tjänstgöringsgrad, därefter enkel eller kvalificerad övertid. </t>
  </si>
  <si>
    <t>Period 4</t>
  </si>
  <si>
    <t>2. Fyll sedan i din arbetstid dag för dag i de gröna rutorna C7 till G7 (gör även lika i de gröna rutorna på period 2,3 och period 4)</t>
  </si>
  <si>
    <t>Arbetstid läsåret 2024/25</t>
  </si>
  <si>
    <t>13-16 aug</t>
  </si>
  <si>
    <t>19 - 23 aug</t>
  </si>
  <si>
    <t>26 - 30 aug</t>
  </si>
  <si>
    <t>9 - 13 sept</t>
  </si>
  <si>
    <t>16 - 20 sept</t>
  </si>
  <si>
    <t>23 - 27 sept</t>
  </si>
  <si>
    <t>30 sept - 4 okt</t>
  </si>
  <si>
    <t>2 - 6 sept</t>
  </si>
  <si>
    <t>7-11  okt</t>
  </si>
  <si>
    <t>14 - 18 okt</t>
  </si>
  <si>
    <t>21- 25 okt</t>
  </si>
  <si>
    <t>28okt - 1nov</t>
  </si>
  <si>
    <t>4 -8 nov</t>
  </si>
  <si>
    <t>11 - 15 nov</t>
  </si>
  <si>
    <t>18 - 22 nov</t>
  </si>
  <si>
    <t>25 -29 nov</t>
  </si>
  <si>
    <t>2  - 6 dec</t>
  </si>
  <si>
    <t>9 -13 dec</t>
  </si>
  <si>
    <t>16 -20 dec</t>
  </si>
  <si>
    <t>7-10 jan</t>
  </si>
  <si>
    <t>13- 17 jan</t>
  </si>
  <si>
    <t>20 - 24 jan</t>
  </si>
  <si>
    <t>27 -30 jan</t>
  </si>
  <si>
    <t>3-7 feb</t>
  </si>
  <si>
    <t>10 - 14 feb</t>
  </si>
  <si>
    <t>17 - 21 feb</t>
  </si>
  <si>
    <t>24  - 28 feb</t>
  </si>
  <si>
    <t>3 - 7 mars</t>
  </si>
  <si>
    <t>10 -14 mars</t>
  </si>
  <si>
    <t>17 - 21 mars</t>
  </si>
  <si>
    <t>24- 28 mars</t>
  </si>
  <si>
    <t>31  mars - 4 april</t>
  </si>
  <si>
    <t>7- 11 april</t>
  </si>
  <si>
    <t>14 - 17 april</t>
  </si>
  <si>
    <t>22 - 25 april</t>
  </si>
  <si>
    <t>28 - 30april</t>
  </si>
  <si>
    <t>5- 9maj</t>
  </si>
  <si>
    <t>12-16 maj</t>
  </si>
  <si>
    <t>19 - 23 maj</t>
  </si>
  <si>
    <t>26 -28 maj</t>
  </si>
  <si>
    <t>2 - 5 juni</t>
  </si>
  <si>
    <t>9 - 13 juni</t>
  </si>
  <si>
    <t>16 - 19juni</t>
  </si>
  <si>
    <t xml:space="preserve">Vi har fyra avstämningsperioder under läsåret. Den första perioden avslutas den 18 oktober. </t>
  </si>
  <si>
    <t xml:space="preserve">Den andra perioden avslutas veckan efter jullovet, den 3:e under vecka 13 och den fjärde perioden avslutas vid sommarlovet.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</si>
</sst>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/>
    <xf numFmtId="49" fontId="0" fillId="0" borderId="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2" xfId="0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Fill="1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right"/>
    </xf>
    <xf numFmtId="0" fontId="0" fillId="0" borderId="17" xfId="0" applyBorder="1"/>
    <xf numFmtId="164" fontId="0" fillId="5" borderId="6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9" xfId="0" applyFill="1" applyBorder="1"/>
    <xf numFmtId="0" fontId="0" fillId="7" borderId="1" xfId="0" applyFill="1" applyBorder="1" applyAlignment="1">
      <alignment horizontal="center"/>
    </xf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21" xfId="0" applyBorder="1" applyAlignment="1">
      <alignment horizontal="right"/>
    </xf>
    <xf numFmtId="0" fontId="0" fillId="0" borderId="21" xfId="0" applyBorder="1"/>
    <xf numFmtId="0" fontId="0" fillId="0" borderId="2" xfId="0" applyBorder="1"/>
    <xf numFmtId="0" fontId="0" fillId="9" borderId="1" xfId="0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"/>
  <sheetViews>
    <sheetView tabSelected="1" topLeftCell="A48" workbookViewId="0">
      <selection activeCell="H98" sqref="H98"/>
    </sheetView>
  </sheetViews>
  <sheetFormatPr defaultRowHeight="14.5" x14ac:dyDescent="0.35"/>
  <cols>
    <col min="1" max="1" width="13.7265625" customWidth="1"/>
    <col min="2" max="2" width="5.81640625" customWidth="1"/>
    <col min="3" max="6" width="8.7265625" style="1"/>
    <col min="7" max="7" width="8.26953125" style="1" customWidth="1"/>
    <col min="8" max="8" width="8.54296875" customWidth="1"/>
    <col min="9" max="9" width="6.81640625" customWidth="1"/>
    <col min="10" max="10" width="36" style="6" customWidth="1"/>
    <col min="11" max="11" width="7" customWidth="1"/>
  </cols>
  <sheetData>
    <row r="1" spans="1:11" ht="23.5" x14ac:dyDescent="0.55000000000000004">
      <c r="A1" s="41" t="s">
        <v>43</v>
      </c>
      <c r="G1" s="48" t="s">
        <v>24</v>
      </c>
    </row>
    <row r="2" spans="1:11" ht="15" thickBot="1" x14ac:dyDescent="0.4">
      <c r="A2" t="s">
        <v>22</v>
      </c>
      <c r="C2" s="1" t="s">
        <v>25</v>
      </c>
      <c r="K2" t="s">
        <v>23</v>
      </c>
    </row>
    <row r="3" spans="1:11" x14ac:dyDescent="0.35">
      <c r="A3" s="2"/>
      <c r="B3" s="2"/>
      <c r="C3" s="3"/>
      <c r="D3" s="3"/>
      <c r="E3" s="3"/>
      <c r="F3" s="14"/>
      <c r="G3" s="15" t="s">
        <v>13</v>
      </c>
      <c r="H3" s="16" t="s">
        <v>14</v>
      </c>
      <c r="I3" s="16"/>
      <c r="J3" s="17" t="s">
        <v>15</v>
      </c>
    </row>
    <row r="4" spans="1:11" x14ac:dyDescent="0.35">
      <c r="A4" s="2"/>
      <c r="B4" s="2"/>
      <c r="C4" s="3"/>
      <c r="D4" s="3"/>
      <c r="E4" s="3"/>
      <c r="F4" s="14"/>
      <c r="G4" s="37">
        <v>1</v>
      </c>
      <c r="H4" s="2">
        <v>1360</v>
      </c>
      <c r="I4" s="7" t="s">
        <v>16</v>
      </c>
      <c r="J4" s="18">
        <f>SUM(H4*G4)</f>
        <v>1360</v>
      </c>
    </row>
    <row r="5" spans="1:11" ht="15" thickBot="1" x14ac:dyDescent="0.4">
      <c r="A5" s="21"/>
      <c r="B5" s="21"/>
      <c r="C5" s="22"/>
      <c r="D5" s="22"/>
      <c r="E5" s="22"/>
      <c r="F5" s="23"/>
      <c r="G5" s="24" t="s">
        <v>17</v>
      </c>
      <c r="H5" s="39">
        <f>SUM(J5-J4)</f>
        <v>-2</v>
      </c>
      <c r="I5" s="25" t="s">
        <v>18</v>
      </c>
      <c r="J5" s="26">
        <f>SUM(I19+I34+I49+I66)</f>
        <v>1358</v>
      </c>
    </row>
    <row r="6" spans="1:11" x14ac:dyDescent="0.35">
      <c r="A6" s="27" t="s">
        <v>19</v>
      </c>
      <c r="B6" s="16"/>
      <c r="C6" s="56" t="s">
        <v>7</v>
      </c>
      <c r="D6" s="56"/>
      <c r="E6" s="56"/>
      <c r="F6" s="28" t="s">
        <v>8</v>
      </c>
      <c r="G6" s="28">
        <f>SUM(C7+D7+E7+F7+G7)</f>
        <v>35</v>
      </c>
      <c r="H6" s="16"/>
      <c r="I6" s="16"/>
      <c r="J6" s="17"/>
    </row>
    <row r="7" spans="1:11" x14ac:dyDescent="0.35">
      <c r="A7" s="29"/>
      <c r="B7" s="2"/>
      <c r="C7" s="38">
        <v>7</v>
      </c>
      <c r="D7" s="38">
        <v>7</v>
      </c>
      <c r="E7" s="38">
        <v>7</v>
      </c>
      <c r="F7" s="38">
        <v>7</v>
      </c>
      <c r="G7" s="38">
        <v>7</v>
      </c>
      <c r="H7" s="4" t="s">
        <v>9</v>
      </c>
      <c r="I7" s="4" t="s">
        <v>10</v>
      </c>
      <c r="J7" s="18"/>
    </row>
    <row r="8" spans="1:11" x14ac:dyDescent="0.35">
      <c r="A8" s="29" t="s">
        <v>0</v>
      </c>
      <c r="B8" s="2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5" t="s">
        <v>10</v>
      </c>
      <c r="I8" s="4" t="s">
        <v>11</v>
      </c>
      <c r="J8" s="30" t="s">
        <v>12</v>
      </c>
    </row>
    <row r="9" spans="1:11" x14ac:dyDescent="0.35">
      <c r="A9" s="29" t="s">
        <v>44</v>
      </c>
      <c r="B9" s="2">
        <v>33</v>
      </c>
      <c r="C9" s="40"/>
      <c r="D9" s="10">
        <v>7</v>
      </c>
      <c r="E9" s="10">
        <v>7</v>
      </c>
      <c r="F9" s="10">
        <v>7</v>
      </c>
      <c r="G9" s="10">
        <v>7</v>
      </c>
      <c r="H9" s="9">
        <f>SUM(C9+D9+E9+F9+G9)</f>
        <v>28</v>
      </c>
      <c r="I9" s="2"/>
      <c r="J9" s="18"/>
      <c r="K9">
        <v>4</v>
      </c>
    </row>
    <row r="10" spans="1:11" x14ac:dyDescent="0.35">
      <c r="A10" s="29" t="s">
        <v>45</v>
      </c>
      <c r="B10" s="2">
        <v>34</v>
      </c>
      <c r="C10" s="10">
        <v>7</v>
      </c>
      <c r="D10" s="50"/>
      <c r="E10" s="50"/>
      <c r="F10" s="3"/>
      <c r="G10" s="3"/>
      <c r="H10" s="9">
        <f>SUM(D7:G7)+C10+D10+E10+F10+G10</f>
        <v>35</v>
      </c>
      <c r="I10" s="2">
        <f>SUM(F10:G10)</f>
        <v>0</v>
      </c>
      <c r="J10" s="18"/>
      <c r="K10">
        <v>5</v>
      </c>
    </row>
    <row r="11" spans="1:11" x14ac:dyDescent="0.35">
      <c r="A11" s="29" t="s">
        <v>46</v>
      </c>
      <c r="B11" s="2">
        <v>35</v>
      </c>
      <c r="C11" s="3"/>
      <c r="D11" s="3"/>
      <c r="E11" s="3"/>
      <c r="F11" s="3"/>
      <c r="G11" s="3"/>
      <c r="H11" s="9">
        <f>SUM(C7:G7)+C11+D11+E11+F11+G11</f>
        <v>35</v>
      </c>
      <c r="I11" s="2">
        <f t="shared" ref="I11:I18" si="0">SUM(C11:G11)</f>
        <v>0</v>
      </c>
      <c r="J11" s="18"/>
      <c r="K11">
        <v>5</v>
      </c>
    </row>
    <row r="12" spans="1:11" x14ac:dyDescent="0.35">
      <c r="A12" s="29" t="s">
        <v>51</v>
      </c>
      <c r="B12" s="2">
        <v>36</v>
      </c>
      <c r="C12" s="3"/>
      <c r="D12" s="3"/>
      <c r="E12" s="3"/>
      <c r="F12" s="3"/>
      <c r="G12" s="3"/>
      <c r="H12" s="9">
        <f>SUM(C7:G7)+C12+D12+E12+F12+G12</f>
        <v>35</v>
      </c>
      <c r="I12" s="2">
        <f t="shared" si="0"/>
        <v>0</v>
      </c>
      <c r="J12" s="18"/>
      <c r="K12">
        <v>5</v>
      </c>
    </row>
    <row r="13" spans="1:11" x14ac:dyDescent="0.35">
      <c r="A13" s="29" t="s">
        <v>47</v>
      </c>
      <c r="B13" s="2">
        <v>37</v>
      </c>
      <c r="C13" s="3"/>
      <c r="D13" s="3"/>
      <c r="E13" s="3"/>
      <c r="F13" s="3"/>
      <c r="G13" s="3"/>
      <c r="H13" s="9">
        <f>SUM(C7:G7)+C13+D13+E13+F13+G13</f>
        <v>35</v>
      </c>
      <c r="I13" s="2">
        <f t="shared" si="0"/>
        <v>0</v>
      </c>
      <c r="J13" s="18"/>
      <c r="K13">
        <v>5</v>
      </c>
    </row>
    <row r="14" spans="1:11" x14ac:dyDescent="0.35">
      <c r="A14" s="29" t="s">
        <v>48</v>
      </c>
      <c r="B14" s="2">
        <v>38</v>
      </c>
      <c r="C14" s="3"/>
      <c r="D14" s="3"/>
      <c r="E14" s="3"/>
      <c r="F14" s="3"/>
      <c r="G14" s="3"/>
      <c r="H14" s="9">
        <f>SUM(C7:G7)+C14+D14+E14+F14+G14</f>
        <v>35</v>
      </c>
      <c r="I14" s="2">
        <f t="shared" si="0"/>
        <v>0</v>
      </c>
      <c r="J14" s="18"/>
      <c r="K14">
        <v>5</v>
      </c>
    </row>
    <row r="15" spans="1:11" x14ac:dyDescent="0.35">
      <c r="A15" s="29" t="s">
        <v>49</v>
      </c>
      <c r="B15" s="2">
        <v>39</v>
      </c>
      <c r="C15" s="3"/>
      <c r="D15" s="3"/>
      <c r="E15" s="3"/>
      <c r="F15" s="3"/>
      <c r="G15" s="3"/>
      <c r="H15" s="9">
        <f>SUM(C7:G7)+C15+D15+E15+F15+G15</f>
        <v>35</v>
      </c>
      <c r="I15" s="2">
        <f t="shared" si="0"/>
        <v>0</v>
      </c>
      <c r="J15" s="18"/>
      <c r="K15">
        <v>5</v>
      </c>
    </row>
    <row r="16" spans="1:11" x14ac:dyDescent="0.35">
      <c r="A16" s="29" t="s">
        <v>50</v>
      </c>
      <c r="B16" s="2">
        <v>40</v>
      </c>
      <c r="C16" s="3"/>
      <c r="D16" s="3"/>
      <c r="E16" s="3"/>
      <c r="F16" s="3"/>
      <c r="G16" s="3"/>
      <c r="H16" s="9">
        <f>SUM(C7:G7)+C16+D16+E16+F16+G16</f>
        <v>35</v>
      </c>
      <c r="I16" s="2">
        <f t="shared" si="0"/>
        <v>0</v>
      </c>
      <c r="J16" s="18"/>
      <c r="K16">
        <v>5</v>
      </c>
    </row>
    <row r="17" spans="1:11" x14ac:dyDescent="0.35">
      <c r="A17" s="29" t="s">
        <v>52</v>
      </c>
      <c r="B17" s="2">
        <v>41</v>
      </c>
      <c r="C17" s="3"/>
      <c r="D17" s="3"/>
      <c r="E17" s="3"/>
      <c r="F17" s="3"/>
      <c r="G17" s="3"/>
      <c r="H17" s="9">
        <f>SUM(C7:G7)+C17+D17+E17+F17+G17</f>
        <v>35</v>
      </c>
      <c r="I17" s="2">
        <f t="shared" si="0"/>
        <v>0</v>
      </c>
      <c r="J17" s="18"/>
      <c r="K17">
        <v>5</v>
      </c>
    </row>
    <row r="18" spans="1:11" x14ac:dyDescent="0.35">
      <c r="A18" s="29" t="s">
        <v>53</v>
      </c>
      <c r="B18" s="2">
        <v>42</v>
      </c>
      <c r="C18" s="3"/>
      <c r="D18" s="3"/>
      <c r="E18" s="3"/>
      <c r="F18" s="3"/>
      <c r="G18" s="3"/>
      <c r="H18" s="9">
        <f>SUM(C7:G7)+C18+D18+E18+F18+G18</f>
        <v>35</v>
      </c>
      <c r="I18" s="2">
        <f t="shared" si="0"/>
        <v>0</v>
      </c>
      <c r="J18" s="18"/>
      <c r="K18">
        <v>5</v>
      </c>
    </row>
    <row r="19" spans="1:11" ht="15" thickBot="1" x14ac:dyDescent="0.4">
      <c r="A19" s="31"/>
      <c r="B19" s="32"/>
      <c r="C19" s="33"/>
      <c r="D19" s="33"/>
      <c r="E19" s="33"/>
      <c r="F19" s="33"/>
      <c r="G19" s="33"/>
      <c r="H19" s="20" t="s">
        <v>18</v>
      </c>
      <c r="I19" s="19">
        <f>SUM(H9:H18)</f>
        <v>343</v>
      </c>
      <c r="J19" s="34"/>
    </row>
    <row r="20" spans="1:11" ht="15" thickBot="1" x14ac:dyDescent="0.4">
      <c r="H20" s="8"/>
    </row>
    <row r="21" spans="1:11" x14ac:dyDescent="0.35">
      <c r="A21" s="27" t="s">
        <v>21</v>
      </c>
      <c r="B21" s="16"/>
      <c r="C21" s="56" t="s">
        <v>7</v>
      </c>
      <c r="D21" s="56"/>
      <c r="E21" s="56"/>
      <c r="F21" s="28" t="s">
        <v>8</v>
      </c>
      <c r="G21" s="28">
        <f>SUM(C22+D22+E22+F22+G22)</f>
        <v>35</v>
      </c>
      <c r="H21" s="16"/>
      <c r="I21" s="16"/>
      <c r="J21" s="17"/>
    </row>
    <row r="22" spans="1:11" x14ac:dyDescent="0.35">
      <c r="A22" s="29"/>
      <c r="B22" s="2"/>
      <c r="C22" s="38">
        <v>7</v>
      </c>
      <c r="D22" s="38">
        <f>SUM(D7)</f>
        <v>7</v>
      </c>
      <c r="E22" s="38">
        <f>SUM(E7)</f>
        <v>7</v>
      </c>
      <c r="F22" s="38">
        <f>SUM(F7)</f>
        <v>7</v>
      </c>
      <c r="G22" s="38">
        <f>SUM(G7)</f>
        <v>7</v>
      </c>
      <c r="H22" s="4" t="s">
        <v>9</v>
      </c>
      <c r="I22" s="4" t="s">
        <v>10</v>
      </c>
      <c r="J22" s="18"/>
    </row>
    <row r="23" spans="1:11" x14ac:dyDescent="0.35">
      <c r="A23" s="29" t="s">
        <v>0</v>
      </c>
      <c r="B23" s="2" t="s">
        <v>1</v>
      </c>
      <c r="C23" s="3" t="s">
        <v>2</v>
      </c>
      <c r="D23" s="3" t="s">
        <v>3</v>
      </c>
      <c r="E23" s="3" t="s">
        <v>4</v>
      </c>
      <c r="F23" s="3" t="s">
        <v>5</v>
      </c>
      <c r="G23" s="3" t="s">
        <v>6</v>
      </c>
      <c r="H23" s="5" t="s">
        <v>10</v>
      </c>
      <c r="I23" s="4" t="s">
        <v>11</v>
      </c>
      <c r="J23" s="30" t="s">
        <v>12</v>
      </c>
    </row>
    <row r="24" spans="1:11" x14ac:dyDescent="0.35">
      <c r="A24" s="29" t="s">
        <v>54</v>
      </c>
      <c r="B24" s="2">
        <v>43</v>
      </c>
      <c r="C24" s="3"/>
      <c r="D24" s="3"/>
      <c r="E24" s="3"/>
      <c r="F24" s="3"/>
      <c r="G24" s="3"/>
      <c r="H24" s="2">
        <f>SUM(C22:G22)+C24+D24+E24+F24+G24</f>
        <v>35</v>
      </c>
      <c r="I24" s="2">
        <f>SUM(C24:G24)</f>
        <v>0</v>
      </c>
      <c r="J24" s="18"/>
      <c r="K24">
        <v>5</v>
      </c>
    </row>
    <row r="25" spans="1:11" x14ac:dyDescent="0.35">
      <c r="A25" s="29" t="s">
        <v>55</v>
      </c>
      <c r="B25" s="2">
        <v>44</v>
      </c>
      <c r="C25" s="10">
        <v>7</v>
      </c>
      <c r="D25" s="10">
        <v>7</v>
      </c>
      <c r="E25" s="10">
        <v>7</v>
      </c>
      <c r="F25" s="11"/>
      <c r="G25" s="11"/>
      <c r="H25" s="2">
        <f>SUM(C25:G25)</f>
        <v>21</v>
      </c>
      <c r="I25" s="2">
        <v>0</v>
      </c>
      <c r="J25" s="18"/>
      <c r="K25">
        <v>3</v>
      </c>
    </row>
    <row r="26" spans="1:11" x14ac:dyDescent="0.35">
      <c r="A26" s="29" t="s">
        <v>56</v>
      </c>
      <c r="B26" s="2">
        <v>45</v>
      </c>
      <c r="C26" s="3"/>
      <c r="D26" s="3"/>
      <c r="E26" s="3"/>
      <c r="F26" s="3"/>
      <c r="G26" s="3"/>
      <c r="H26" s="2">
        <f>SUM(C22:G22)+C26+D26+E26+F26+G26</f>
        <v>35</v>
      </c>
      <c r="I26" s="2">
        <f t="shared" ref="I26:I32" si="1">SUM(C26:G26)</f>
        <v>0</v>
      </c>
      <c r="J26" s="18"/>
      <c r="K26">
        <v>5</v>
      </c>
    </row>
    <row r="27" spans="1:11" x14ac:dyDescent="0.35">
      <c r="A27" s="29" t="s">
        <v>57</v>
      </c>
      <c r="B27" s="2">
        <v>46</v>
      </c>
      <c r="C27" s="3"/>
      <c r="D27" s="3"/>
      <c r="E27" s="3"/>
      <c r="F27" s="3"/>
      <c r="G27" s="3"/>
      <c r="H27" s="2">
        <f>SUM(C22:G22)+C27+D27+E27+F27+G27</f>
        <v>35</v>
      </c>
      <c r="I27" s="2">
        <f t="shared" si="1"/>
        <v>0</v>
      </c>
      <c r="J27" s="18"/>
      <c r="K27">
        <v>5</v>
      </c>
    </row>
    <row r="28" spans="1:11" x14ac:dyDescent="0.35">
      <c r="A28" s="29" t="s">
        <v>58</v>
      </c>
      <c r="B28" s="2">
        <v>47</v>
      </c>
      <c r="C28" s="3"/>
      <c r="D28" s="3"/>
      <c r="E28" s="3"/>
      <c r="F28" s="3"/>
      <c r="G28" s="3"/>
      <c r="H28" s="2">
        <f>SUM(C22:G22)+C28+D28+E28+F28+G28</f>
        <v>35</v>
      </c>
      <c r="I28" s="2">
        <f t="shared" si="1"/>
        <v>0</v>
      </c>
      <c r="J28" s="18"/>
      <c r="K28">
        <v>5</v>
      </c>
    </row>
    <row r="29" spans="1:11" x14ac:dyDescent="0.35">
      <c r="A29" s="29" t="s">
        <v>59</v>
      </c>
      <c r="B29" s="2">
        <v>48</v>
      </c>
      <c r="C29" s="3"/>
      <c r="D29" s="3"/>
      <c r="E29" s="3"/>
      <c r="F29" s="3"/>
      <c r="G29" s="3"/>
      <c r="H29" s="2">
        <f>SUM(C22:G22)+C29+D29+E29+F29+G29</f>
        <v>35</v>
      </c>
      <c r="I29" s="2">
        <f t="shared" si="1"/>
        <v>0</v>
      </c>
      <c r="J29" s="18"/>
      <c r="K29">
        <v>5</v>
      </c>
    </row>
    <row r="30" spans="1:11" x14ac:dyDescent="0.35">
      <c r="A30" s="29" t="s">
        <v>60</v>
      </c>
      <c r="B30" s="2">
        <v>49</v>
      </c>
      <c r="C30" s="50"/>
      <c r="D30" s="50"/>
      <c r="E30" s="50"/>
      <c r="F30" s="50"/>
      <c r="G30" s="50"/>
      <c r="H30" s="2">
        <f>SUM(C22:G22)+C30+D30+E30+F30+G30</f>
        <v>35</v>
      </c>
      <c r="I30" s="2">
        <f t="shared" si="1"/>
        <v>0</v>
      </c>
      <c r="J30" s="18"/>
      <c r="K30">
        <v>5</v>
      </c>
    </row>
    <row r="31" spans="1:11" x14ac:dyDescent="0.35">
      <c r="A31" s="29" t="s">
        <v>61</v>
      </c>
      <c r="B31" s="2">
        <v>50</v>
      </c>
      <c r="C31" s="50"/>
      <c r="D31" s="50"/>
      <c r="E31" s="50"/>
      <c r="F31" s="50"/>
      <c r="G31" s="50"/>
      <c r="H31" s="2">
        <f>SUM(C22:G22)+C31+D31+E31+F31+G31</f>
        <v>35</v>
      </c>
      <c r="I31" s="2">
        <f t="shared" si="1"/>
        <v>0</v>
      </c>
      <c r="J31" s="18"/>
      <c r="K31">
        <v>5</v>
      </c>
    </row>
    <row r="32" spans="1:11" x14ac:dyDescent="0.35">
      <c r="A32" s="29" t="s">
        <v>62</v>
      </c>
      <c r="B32" s="2">
        <v>51</v>
      </c>
      <c r="C32" s="3"/>
      <c r="D32" s="3"/>
      <c r="E32" s="3"/>
      <c r="F32" s="13"/>
      <c r="G32" s="50"/>
      <c r="H32" s="2">
        <f>SUM(C22:G22)+C32+D32+E32+F32+G32</f>
        <v>35</v>
      </c>
      <c r="I32" s="2">
        <f t="shared" si="1"/>
        <v>0</v>
      </c>
      <c r="J32" s="26"/>
      <c r="K32">
        <v>4</v>
      </c>
    </row>
    <row r="33" spans="1:11" x14ac:dyDescent="0.35">
      <c r="A33" s="2" t="s">
        <v>63</v>
      </c>
      <c r="B33" s="2">
        <v>2</v>
      </c>
      <c r="C33" s="11"/>
      <c r="D33" s="3"/>
      <c r="E33" s="3"/>
      <c r="F33" s="13"/>
      <c r="G33" s="50"/>
      <c r="H33" s="2">
        <f>SUM(D22:G22)+C32+D32+E32+F32+G32</f>
        <v>28</v>
      </c>
      <c r="I33" s="53"/>
      <c r="J33" s="18"/>
    </row>
    <row r="34" spans="1:11" ht="15" thickBot="1" x14ac:dyDescent="0.4">
      <c r="A34" s="31"/>
      <c r="B34" s="32"/>
      <c r="C34" s="33"/>
      <c r="D34" s="33"/>
      <c r="E34" s="33"/>
      <c r="F34" s="33"/>
      <c r="G34" s="33"/>
      <c r="H34" s="51" t="s">
        <v>18</v>
      </c>
      <c r="I34" s="52">
        <f>SUM(H24:H33)</f>
        <v>329</v>
      </c>
      <c r="J34" s="34"/>
    </row>
    <row r="35" spans="1:11" x14ac:dyDescent="0.35">
      <c r="A35" s="27" t="s">
        <v>20</v>
      </c>
      <c r="B35" s="16"/>
      <c r="C35" s="56" t="s">
        <v>7</v>
      </c>
      <c r="D35" s="56"/>
      <c r="E35" s="56"/>
      <c r="F35" s="49" t="s">
        <v>8</v>
      </c>
      <c r="G35" s="49">
        <f>SUM(C36+D36+E36+F36+G36)</f>
        <v>35</v>
      </c>
      <c r="H35" s="16"/>
      <c r="I35" s="16"/>
      <c r="J35" s="17"/>
    </row>
    <row r="36" spans="1:11" x14ac:dyDescent="0.35">
      <c r="A36" s="29"/>
      <c r="B36" s="2"/>
      <c r="C36" s="38">
        <v>7</v>
      </c>
      <c r="D36" s="38">
        <v>7</v>
      </c>
      <c r="E36" s="38">
        <v>7</v>
      </c>
      <c r="F36" s="38">
        <v>7</v>
      </c>
      <c r="G36" s="38">
        <v>7</v>
      </c>
      <c r="H36" s="4" t="s">
        <v>9</v>
      </c>
      <c r="I36" s="4" t="s">
        <v>10</v>
      </c>
      <c r="J36" s="18"/>
    </row>
    <row r="37" spans="1:11" x14ac:dyDescent="0.35">
      <c r="A37" s="29" t="s">
        <v>0</v>
      </c>
      <c r="B37" s="2" t="s">
        <v>1</v>
      </c>
      <c r="C37" s="3" t="s">
        <v>2</v>
      </c>
      <c r="D37" s="3" t="s">
        <v>3</v>
      </c>
      <c r="E37" s="3" t="s">
        <v>4</v>
      </c>
      <c r="F37" s="3" t="s">
        <v>5</v>
      </c>
      <c r="G37" s="3" t="s">
        <v>6</v>
      </c>
      <c r="H37" s="5" t="s">
        <v>10</v>
      </c>
      <c r="I37" s="4" t="s">
        <v>11</v>
      </c>
      <c r="J37" s="30" t="s">
        <v>12</v>
      </c>
    </row>
    <row r="38" spans="1:11" x14ac:dyDescent="0.35">
      <c r="A38" s="29" t="s">
        <v>64</v>
      </c>
      <c r="B38" s="2">
        <v>3</v>
      </c>
      <c r="C38" s="3"/>
      <c r="D38" s="3"/>
      <c r="E38" s="3"/>
      <c r="F38" s="3"/>
      <c r="G38" s="3"/>
      <c r="H38" s="2">
        <f>SUM(C36:G36)+C38+D38+E38+F38+G38</f>
        <v>35</v>
      </c>
      <c r="I38" s="2">
        <f t="shared" ref="I38:I47" si="2">SUM(C38:G38)</f>
        <v>0</v>
      </c>
      <c r="J38" s="18"/>
      <c r="K38">
        <v>5</v>
      </c>
    </row>
    <row r="39" spans="1:11" x14ac:dyDescent="0.35">
      <c r="A39" s="29" t="s">
        <v>65</v>
      </c>
      <c r="B39" s="2">
        <v>4</v>
      </c>
      <c r="C39" s="3"/>
      <c r="D39" s="3"/>
      <c r="E39" s="3"/>
      <c r="F39" s="3"/>
      <c r="G39" s="3"/>
      <c r="H39" s="2">
        <f>SUM(C36:G36)+C39+D39+E39+F39+G39</f>
        <v>35</v>
      </c>
      <c r="I39" s="2">
        <f t="shared" si="2"/>
        <v>0</v>
      </c>
      <c r="J39" s="18"/>
      <c r="K39">
        <v>5</v>
      </c>
    </row>
    <row r="40" spans="1:11" x14ac:dyDescent="0.35">
      <c r="A40" s="29" t="s">
        <v>66</v>
      </c>
      <c r="B40" s="2">
        <v>5</v>
      </c>
      <c r="C40" s="3"/>
      <c r="D40" s="3"/>
      <c r="E40" s="3"/>
      <c r="F40" s="3"/>
      <c r="G40" s="3"/>
      <c r="H40" s="2">
        <f>SUM(C36:G36)+C40+D40+E40+F40+G40</f>
        <v>35</v>
      </c>
      <c r="I40" s="2">
        <f t="shared" si="2"/>
        <v>0</v>
      </c>
      <c r="J40" s="18"/>
      <c r="K40">
        <v>5</v>
      </c>
    </row>
    <row r="41" spans="1:11" x14ac:dyDescent="0.35">
      <c r="A41" s="29" t="s">
        <v>67</v>
      </c>
      <c r="B41" s="2">
        <v>6</v>
      </c>
      <c r="C41" s="3"/>
      <c r="D41" s="3"/>
      <c r="E41" s="3"/>
      <c r="F41" s="3"/>
      <c r="G41" s="3"/>
      <c r="H41" s="2">
        <f>SUM(C36:G36)+C41+D41+E41+F41+G41</f>
        <v>35</v>
      </c>
      <c r="I41" s="2">
        <f t="shared" si="2"/>
        <v>0</v>
      </c>
      <c r="J41" s="18"/>
      <c r="K41">
        <v>5</v>
      </c>
    </row>
    <row r="42" spans="1:11" x14ac:dyDescent="0.35">
      <c r="A42" s="29" t="s">
        <v>68</v>
      </c>
      <c r="B42" s="2">
        <v>7</v>
      </c>
      <c r="C42" s="3"/>
      <c r="D42" s="3"/>
      <c r="E42" s="3"/>
      <c r="F42" s="3"/>
      <c r="G42" s="3"/>
      <c r="H42" s="2">
        <f>SUM(C36:G36)+C42+D42+E42+F42+G42</f>
        <v>35</v>
      </c>
      <c r="I42" s="2">
        <f t="shared" si="2"/>
        <v>0</v>
      </c>
      <c r="J42" s="18"/>
      <c r="K42">
        <v>5</v>
      </c>
    </row>
    <row r="43" spans="1:11" x14ac:dyDescent="0.35">
      <c r="A43" s="29" t="s">
        <v>69</v>
      </c>
      <c r="B43" s="2">
        <v>8</v>
      </c>
      <c r="C43" s="3"/>
      <c r="D43" s="3"/>
      <c r="E43" s="3"/>
      <c r="F43" s="3"/>
      <c r="G43" s="3"/>
      <c r="H43" s="2">
        <f>SUM(C36:G36)+C43+D43+E43+F43+G43</f>
        <v>35</v>
      </c>
      <c r="I43" s="2">
        <f t="shared" si="2"/>
        <v>0</v>
      </c>
      <c r="J43" s="18"/>
      <c r="K43">
        <v>5</v>
      </c>
    </row>
    <row r="44" spans="1:11" x14ac:dyDescent="0.35">
      <c r="A44" s="29" t="s">
        <v>70</v>
      </c>
      <c r="B44" s="2">
        <v>9</v>
      </c>
      <c r="C44" s="11"/>
      <c r="D44" s="11"/>
      <c r="E44" s="11"/>
      <c r="F44" s="11"/>
      <c r="G44" s="11"/>
      <c r="H44" s="2">
        <v>0</v>
      </c>
      <c r="I44" s="2">
        <f t="shared" si="2"/>
        <v>0</v>
      </c>
      <c r="J44" s="18"/>
    </row>
    <row r="45" spans="1:11" x14ac:dyDescent="0.35">
      <c r="A45" s="29" t="s">
        <v>71</v>
      </c>
      <c r="B45" s="2">
        <v>10</v>
      </c>
      <c r="C45" s="50"/>
      <c r="D45" s="50"/>
      <c r="E45" s="50"/>
      <c r="F45" s="50"/>
      <c r="G45" s="50"/>
      <c r="H45" s="2">
        <f>SUM(C36:G36)+C45+D45+E45+F45+G45</f>
        <v>35</v>
      </c>
      <c r="I45" s="2">
        <f t="shared" si="2"/>
        <v>0</v>
      </c>
      <c r="J45" s="18"/>
      <c r="K45">
        <v>5</v>
      </c>
    </row>
    <row r="46" spans="1:11" x14ac:dyDescent="0.35">
      <c r="A46" s="29" t="s">
        <v>72</v>
      </c>
      <c r="B46" s="2">
        <v>11</v>
      </c>
      <c r="C46" s="3"/>
      <c r="D46" s="3"/>
      <c r="E46" s="3"/>
      <c r="F46" s="3"/>
      <c r="G46" s="3"/>
      <c r="H46" s="2">
        <f>SUM(C36:G36)+C46+D46+E46+F46+G46</f>
        <v>35</v>
      </c>
      <c r="I46" s="2">
        <f t="shared" si="2"/>
        <v>0</v>
      </c>
      <c r="J46" s="18"/>
      <c r="K46">
        <v>5</v>
      </c>
    </row>
    <row r="47" spans="1:11" x14ac:dyDescent="0.35">
      <c r="A47" s="29" t="s">
        <v>73</v>
      </c>
      <c r="B47" s="2">
        <v>12</v>
      </c>
      <c r="C47" s="3"/>
      <c r="D47" s="3"/>
      <c r="E47" s="3"/>
      <c r="F47" s="3"/>
      <c r="G47" s="3"/>
      <c r="H47" s="2">
        <f>SUM(C36:G36)+C47+D47+E47+F47+G47</f>
        <v>35</v>
      </c>
      <c r="I47" s="2">
        <f t="shared" si="2"/>
        <v>0</v>
      </c>
      <c r="J47" s="18"/>
      <c r="K47">
        <v>5</v>
      </c>
    </row>
    <row r="48" spans="1:11" x14ac:dyDescent="0.35">
      <c r="A48" s="29" t="s">
        <v>74</v>
      </c>
      <c r="B48" s="2">
        <v>13</v>
      </c>
      <c r="C48" s="50"/>
      <c r="D48" s="3"/>
      <c r="E48" s="3"/>
      <c r="F48" s="3"/>
      <c r="G48" s="3"/>
      <c r="H48" s="9">
        <f>SUM(C36:G36)+C48+D48+E48+F48+G48</f>
        <v>35</v>
      </c>
      <c r="I48" s="2">
        <f>SUM(D48:G48)</f>
        <v>0</v>
      </c>
      <c r="J48" s="18"/>
      <c r="K48">
        <v>5</v>
      </c>
    </row>
    <row r="49" spans="1:11" ht="15" thickBot="1" x14ac:dyDescent="0.4">
      <c r="A49" s="31"/>
      <c r="B49" s="32"/>
      <c r="C49" s="33"/>
      <c r="D49" s="33"/>
      <c r="E49" s="33"/>
      <c r="F49" s="33"/>
      <c r="G49" s="33"/>
      <c r="H49" s="20" t="s">
        <v>18</v>
      </c>
      <c r="I49" s="19">
        <f>SUM(H38:H48)</f>
        <v>350</v>
      </c>
      <c r="J49" s="34"/>
    </row>
    <row r="50" spans="1:11" ht="15" thickBot="1" x14ac:dyDescent="0.4">
      <c r="H50" s="8"/>
    </row>
    <row r="51" spans="1:11" x14ac:dyDescent="0.35">
      <c r="A51" s="27" t="s">
        <v>41</v>
      </c>
      <c r="B51" s="16"/>
      <c r="C51" s="57" t="s">
        <v>7</v>
      </c>
      <c r="D51" s="58"/>
      <c r="E51" s="59"/>
      <c r="F51" s="49" t="s">
        <v>8</v>
      </c>
      <c r="G51" s="49">
        <f>SUM(C52+D52+E52+F52+G52)</f>
        <v>35</v>
      </c>
      <c r="H51" s="16"/>
      <c r="I51" s="16"/>
      <c r="J51" s="17"/>
    </row>
    <row r="52" spans="1:11" x14ac:dyDescent="0.35">
      <c r="A52" s="29"/>
      <c r="B52" s="2"/>
      <c r="C52" s="38">
        <f>SUM(C22)</f>
        <v>7</v>
      </c>
      <c r="D52" s="38">
        <f>SUM(D22)</f>
        <v>7</v>
      </c>
      <c r="E52" s="38">
        <v>7</v>
      </c>
      <c r="F52" s="38">
        <f>SUM(F22)</f>
        <v>7</v>
      </c>
      <c r="G52" s="38">
        <f>SUM(G22)</f>
        <v>7</v>
      </c>
      <c r="H52" s="4" t="s">
        <v>9</v>
      </c>
      <c r="I52" s="4" t="s">
        <v>10</v>
      </c>
      <c r="J52" s="18"/>
    </row>
    <row r="53" spans="1:11" x14ac:dyDescent="0.35">
      <c r="A53" s="29" t="s">
        <v>0</v>
      </c>
      <c r="B53" s="2" t="s">
        <v>1</v>
      </c>
      <c r="C53" s="3" t="s">
        <v>2</v>
      </c>
      <c r="D53" s="3" t="s">
        <v>3</v>
      </c>
      <c r="E53" s="3" t="s">
        <v>4</v>
      </c>
      <c r="F53" s="3" t="s">
        <v>5</v>
      </c>
      <c r="G53" s="3" t="s">
        <v>6</v>
      </c>
      <c r="H53" s="5" t="s">
        <v>10</v>
      </c>
      <c r="I53" s="4" t="s">
        <v>11</v>
      </c>
      <c r="J53" s="30" t="s">
        <v>12</v>
      </c>
    </row>
    <row r="54" spans="1:11" x14ac:dyDescent="0.35">
      <c r="A54" s="29" t="s">
        <v>75</v>
      </c>
      <c r="B54" s="2">
        <v>14</v>
      </c>
      <c r="C54" s="3"/>
      <c r="D54" s="3"/>
      <c r="E54" s="3"/>
      <c r="F54" s="3"/>
      <c r="G54" s="50"/>
      <c r="H54" s="2">
        <f>SUM(C52:G52)+C54+D54+E54+F54+G54</f>
        <v>35</v>
      </c>
      <c r="I54" s="2">
        <f>SUM(C54:G54)</f>
        <v>0</v>
      </c>
      <c r="J54" s="18"/>
    </row>
    <row r="55" spans="1:11" x14ac:dyDescent="0.35">
      <c r="A55" s="29" t="s">
        <v>76</v>
      </c>
      <c r="B55" s="2">
        <v>15</v>
      </c>
      <c r="C55" s="50"/>
      <c r="D55" s="50"/>
      <c r="E55" s="50"/>
      <c r="F55" s="50"/>
      <c r="G55" s="50"/>
      <c r="H55" s="2">
        <f>SUM(C52:G52)+C55+D55+E55+F55+G55</f>
        <v>35</v>
      </c>
      <c r="I55" s="2">
        <f t="shared" ref="I55:I63" si="3">SUM(C55:G55)</f>
        <v>0</v>
      </c>
      <c r="J55" s="18"/>
      <c r="K55">
        <v>5</v>
      </c>
    </row>
    <row r="56" spans="1:11" x14ac:dyDescent="0.35">
      <c r="A56" s="29" t="s">
        <v>77</v>
      </c>
      <c r="B56" s="2">
        <v>16</v>
      </c>
      <c r="C56" s="54"/>
      <c r="D56" s="54"/>
      <c r="E56" s="54"/>
      <c r="F56" s="54"/>
      <c r="G56" s="54"/>
      <c r="H56" s="2">
        <v>0</v>
      </c>
      <c r="I56" s="2">
        <f t="shared" si="3"/>
        <v>0</v>
      </c>
      <c r="J56" s="18"/>
      <c r="K56">
        <v>5</v>
      </c>
    </row>
    <row r="57" spans="1:11" x14ac:dyDescent="0.35">
      <c r="A57" s="29" t="s">
        <v>78</v>
      </c>
      <c r="B57" s="2">
        <v>17</v>
      </c>
      <c r="C57" s="12"/>
      <c r="D57" s="13"/>
      <c r="E57" s="3"/>
      <c r="F57" s="3"/>
      <c r="G57" s="50"/>
      <c r="H57" s="2">
        <f>SUM(D52:G52)+D57+E57+F57+G57</f>
        <v>28</v>
      </c>
      <c r="I57" s="2">
        <f>SUM(E57:G57)</f>
        <v>0</v>
      </c>
      <c r="J57" s="18"/>
      <c r="K57">
        <v>5</v>
      </c>
    </row>
    <row r="58" spans="1:11" x14ac:dyDescent="0.35">
      <c r="A58" s="29" t="s">
        <v>79</v>
      </c>
      <c r="B58" s="2">
        <v>18</v>
      </c>
      <c r="C58" s="50"/>
      <c r="D58" s="50"/>
      <c r="E58" s="50"/>
      <c r="F58" s="12"/>
      <c r="G58" s="11"/>
      <c r="H58" s="2">
        <f>SUM(C52:E52)+C58+D58+E58</f>
        <v>21</v>
      </c>
      <c r="I58" s="2">
        <f>SUM(D58:G58)</f>
        <v>0</v>
      </c>
      <c r="J58" s="18"/>
      <c r="K58">
        <v>3</v>
      </c>
    </row>
    <row r="59" spans="1:11" x14ac:dyDescent="0.35">
      <c r="A59" s="29" t="s">
        <v>80</v>
      </c>
      <c r="B59" s="2">
        <v>19</v>
      </c>
      <c r="C59" s="50"/>
      <c r="D59" s="3"/>
      <c r="E59" s="50"/>
      <c r="F59" s="3"/>
      <c r="G59" s="3"/>
      <c r="H59" s="2">
        <f>SUM(C52:G52)+C59+D59+E59+F59+G59</f>
        <v>35</v>
      </c>
      <c r="I59" s="2">
        <f>SUM(D59:G59)</f>
        <v>0</v>
      </c>
      <c r="J59" s="18"/>
      <c r="K59">
        <v>5</v>
      </c>
    </row>
    <row r="60" spans="1:11" x14ac:dyDescent="0.35">
      <c r="A60" s="29" t="s">
        <v>81</v>
      </c>
      <c r="B60" s="2">
        <v>20</v>
      </c>
      <c r="C60" s="3"/>
      <c r="D60" s="3"/>
      <c r="E60" s="3"/>
      <c r="F60" s="50"/>
      <c r="G60" s="50"/>
      <c r="H60" s="2">
        <f>SUM(C52:G52)+C60+D60+E60+F60+G60</f>
        <v>35</v>
      </c>
      <c r="I60" s="2">
        <f t="shared" si="3"/>
        <v>0</v>
      </c>
      <c r="J60" s="18"/>
      <c r="K60">
        <v>5</v>
      </c>
    </row>
    <row r="61" spans="1:11" x14ac:dyDescent="0.35">
      <c r="A61" s="29" t="s">
        <v>82</v>
      </c>
      <c r="B61" s="2">
        <v>21</v>
      </c>
      <c r="C61" s="3"/>
      <c r="D61" s="3"/>
      <c r="E61" s="3"/>
      <c r="F61" s="50"/>
      <c r="G61" s="50"/>
      <c r="H61" s="2">
        <v>35</v>
      </c>
      <c r="I61" s="2">
        <f t="shared" si="3"/>
        <v>0</v>
      </c>
      <c r="J61" s="18"/>
      <c r="K61">
        <v>5</v>
      </c>
    </row>
    <row r="62" spans="1:11" x14ac:dyDescent="0.35">
      <c r="A62" s="29" t="s">
        <v>83</v>
      </c>
      <c r="B62" s="2">
        <v>22</v>
      </c>
      <c r="C62" s="3"/>
      <c r="D62" s="3"/>
      <c r="E62" s="3"/>
      <c r="F62" s="55"/>
      <c r="G62" s="54"/>
      <c r="H62" s="2">
        <f>SUM(C52:E52)+C58+D58+E58</f>
        <v>21</v>
      </c>
      <c r="I62" s="2">
        <f t="shared" si="3"/>
        <v>0</v>
      </c>
      <c r="J62" s="18"/>
      <c r="K62">
        <v>3</v>
      </c>
    </row>
    <row r="63" spans="1:11" x14ac:dyDescent="0.35">
      <c r="A63" s="29" t="s">
        <v>84</v>
      </c>
      <c r="B63" s="2">
        <v>23</v>
      </c>
      <c r="C63" s="3"/>
      <c r="D63" s="3"/>
      <c r="E63" s="3"/>
      <c r="F63" s="50"/>
      <c r="G63" s="12"/>
      <c r="H63" s="2">
        <f>SUM(C52:F52)+C63+D63+E63+F63</f>
        <v>28</v>
      </c>
      <c r="I63" s="2">
        <f t="shared" si="3"/>
        <v>0</v>
      </c>
      <c r="J63" s="18"/>
      <c r="K63">
        <v>4</v>
      </c>
    </row>
    <row r="64" spans="1:11" x14ac:dyDescent="0.35">
      <c r="A64" s="29" t="s">
        <v>85</v>
      </c>
      <c r="B64" s="2">
        <v>24</v>
      </c>
      <c r="C64" s="50"/>
      <c r="D64" s="50"/>
      <c r="E64" s="3"/>
      <c r="F64" s="50"/>
      <c r="G64" s="50"/>
      <c r="H64" s="2">
        <f>SUM(C52:G52)+C64+D64+E64+F64+G64</f>
        <v>35</v>
      </c>
      <c r="I64" s="2">
        <f>SUM(D64:F64)</f>
        <v>0</v>
      </c>
      <c r="J64" s="18"/>
      <c r="K64">
        <v>5</v>
      </c>
    </row>
    <row r="65" spans="1:11" ht="15" thickBot="1" x14ac:dyDescent="0.4">
      <c r="A65" s="29" t="s">
        <v>86</v>
      </c>
      <c r="B65" s="2">
        <v>25</v>
      </c>
      <c r="C65" s="10">
        <v>7</v>
      </c>
      <c r="D65" s="10">
        <v>7</v>
      </c>
      <c r="E65" s="10">
        <v>7</v>
      </c>
      <c r="F65" s="10">
        <v>7</v>
      </c>
      <c r="G65" s="54"/>
      <c r="H65" s="2">
        <f>SUM(C65+D65+E65+F65)</f>
        <v>28</v>
      </c>
      <c r="I65" s="2"/>
      <c r="J65" s="18"/>
      <c r="K65">
        <v>4</v>
      </c>
    </row>
    <row r="66" spans="1:11" ht="15" thickBot="1" x14ac:dyDescent="0.4">
      <c r="A66" s="31"/>
      <c r="B66" s="32"/>
      <c r="C66" s="33"/>
      <c r="D66" s="33"/>
      <c r="E66" s="33"/>
      <c r="F66" s="33"/>
      <c r="G66" s="33"/>
      <c r="H66" s="35" t="s">
        <v>18</v>
      </c>
      <c r="I66" s="36">
        <f>SUM(H54:H65)</f>
        <v>336</v>
      </c>
      <c r="J66" s="34"/>
    </row>
    <row r="67" spans="1:11" x14ac:dyDescent="0.35">
      <c r="K67">
        <v>194</v>
      </c>
    </row>
    <row r="70" spans="1:11" ht="15.5" x14ac:dyDescent="0.35">
      <c r="A70" s="42"/>
      <c r="B70" s="43"/>
      <c r="C70" s="43"/>
      <c r="D70" s="43"/>
      <c r="E70" s="43"/>
      <c r="F70" s="43"/>
      <c r="G70" s="43"/>
      <c r="H70" s="43"/>
      <c r="I70" s="43"/>
      <c r="J70" s="43"/>
    </row>
    <row r="71" spans="1:11" x14ac:dyDescent="0.35">
      <c r="A71" s="44" t="s">
        <v>35</v>
      </c>
      <c r="B71" s="43"/>
      <c r="C71" s="43"/>
      <c r="D71" s="43"/>
      <c r="E71" s="43"/>
      <c r="F71" s="43"/>
      <c r="G71" s="43"/>
      <c r="H71" s="43"/>
      <c r="I71" s="43"/>
      <c r="J71" s="43"/>
    </row>
    <row r="72" spans="1:11" x14ac:dyDescent="0.35">
      <c r="A72" s="44" t="s">
        <v>42</v>
      </c>
      <c r="B72" s="43"/>
      <c r="C72" s="43"/>
      <c r="D72" s="43"/>
      <c r="E72" s="43"/>
      <c r="F72" s="43"/>
      <c r="G72" s="43"/>
      <c r="H72" s="43"/>
      <c r="I72" s="43"/>
      <c r="J72" s="43"/>
    </row>
    <row r="73" spans="1:11" x14ac:dyDescent="0.35">
      <c r="A73" s="44" t="s">
        <v>33</v>
      </c>
      <c r="B73" s="43"/>
      <c r="C73" s="43"/>
      <c r="D73" s="43"/>
      <c r="E73" s="43"/>
      <c r="F73" s="43"/>
      <c r="G73" s="43"/>
      <c r="H73" s="43"/>
      <c r="I73" s="43"/>
      <c r="J73" s="43"/>
    </row>
    <row r="74" spans="1:11" x14ac:dyDescent="0.35">
      <c r="A74" s="44" t="s">
        <v>34</v>
      </c>
      <c r="B74" s="43"/>
      <c r="C74" s="43"/>
      <c r="D74" s="43"/>
      <c r="E74" s="43"/>
      <c r="F74" s="43"/>
      <c r="G74" s="43"/>
      <c r="H74" s="43"/>
      <c r="I74" s="43"/>
      <c r="J74" s="43"/>
    </row>
    <row r="75" spans="1:11" x14ac:dyDescent="0.35">
      <c r="A75" s="44" t="s">
        <v>26</v>
      </c>
      <c r="B75" s="43"/>
      <c r="C75" s="43"/>
      <c r="D75" s="43"/>
      <c r="E75" s="43"/>
      <c r="F75" s="43"/>
      <c r="G75" s="43"/>
      <c r="H75" s="43"/>
      <c r="I75" s="43"/>
      <c r="J75" s="43"/>
    </row>
    <row r="76" spans="1:11" x14ac:dyDescent="0.35">
      <c r="A76" s="44" t="s">
        <v>27</v>
      </c>
      <c r="B76" s="43"/>
      <c r="C76" s="43"/>
      <c r="D76" s="43"/>
      <c r="E76" s="43"/>
      <c r="F76" s="43"/>
      <c r="G76" s="43"/>
      <c r="H76" s="43"/>
      <c r="I76" s="43"/>
      <c r="J76" s="43"/>
    </row>
    <row r="77" spans="1:11" x14ac:dyDescent="0.35">
      <c r="A77" s="45"/>
      <c r="B77" s="43"/>
      <c r="C77" s="43"/>
      <c r="D77" s="43"/>
      <c r="E77" s="43"/>
      <c r="F77" s="43"/>
      <c r="G77" s="43"/>
      <c r="H77" s="43"/>
      <c r="I77" s="43"/>
      <c r="J77" s="43"/>
    </row>
    <row r="78" spans="1:11" x14ac:dyDescent="0.35">
      <c r="A78" s="44" t="s">
        <v>28</v>
      </c>
      <c r="B78" s="43"/>
      <c r="C78" s="43"/>
      <c r="D78" s="43"/>
      <c r="E78" s="43"/>
      <c r="F78" s="43"/>
      <c r="G78" s="43"/>
      <c r="H78" s="43"/>
      <c r="I78" s="43"/>
      <c r="J78" s="43"/>
    </row>
    <row r="79" spans="1:11" x14ac:dyDescent="0.35">
      <c r="A79" s="45"/>
      <c r="B79" s="43"/>
      <c r="C79" s="43"/>
      <c r="D79" s="43"/>
      <c r="E79" s="43"/>
      <c r="F79" s="43"/>
      <c r="G79" s="43"/>
      <c r="H79" s="43"/>
      <c r="I79" s="43"/>
      <c r="J79" s="43"/>
    </row>
    <row r="80" spans="1:11" ht="15.5" x14ac:dyDescent="0.35">
      <c r="A80" s="46" t="s">
        <v>29</v>
      </c>
      <c r="B80" s="43"/>
      <c r="C80" s="43"/>
      <c r="D80" s="43"/>
      <c r="E80" s="43"/>
      <c r="F80" s="43"/>
      <c r="G80" s="43"/>
      <c r="H80" s="43"/>
      <c r="I80" s="43"/>
      <c r="J80" s="43"/>
    </row>
    <row r="81" spans="1:10" x14ac:dyDescent="0.35">
      <c r="A81" s="44" t="s">
        <v>36</v>
      </c>
      <c r="B81" s="43"/>
      <c r="C81" s="43"/>
      <c r="D81" s="43"/>
      <c r="E81" s="43"/>
      <c r="F81" s="43"/>
      <c r="G81" s="43"/>
      <c r="H81" s="43"/>
      <c r="I81" s="43"/>
      <c r="J81" s="43"/>
    </row>
    <row r="82" spans="1:10" x14ac:dyDescent="0.35">
      <c r="A82" s="44" t="s">
        <v>30</v>
      </c>
      <c r="B82" s="43"/>
      <c r="C82" s="43"/>
      <c r="D82" s="43"/>
      <c r="E82" s="43"/>
      <c r="F82" s="43"/>
      <c r="G82" s="43"/>
      <c r="H82" s="43"/>
      <c r="I82" s="43"/>
      <c r="J82" s="43"/>
    </row>
    <row r="83" spans="1:10" x14ac:dyDescent="0.35">
      <c r="A83" s="45"/>
      <c r="B83" s="43"/>
      <c r="C83" s="43"/>
      <c r="D83" s="43"/>
      <c r="E83" s="43"/>
      <c r="F83" s="43"/>
      <c r="G83" s="43"/>
      <c r="H83" s="43"/>
      <c r="I83" s="43"/>
      <c r="J83" s="43"/>
    </row>
    <row r="84" spans="1:10" ht="15.5" x14ac:dyDescent="0.35">
      <c r="A84" s="46" t="s">
        <v>31</v>
      </c>
      <c r="B84" s="43"/>
      <c r="C84" s="43"/>
      <c r="D84" s="43"/>
      <c r="E84" s="43"/>
      <c r="F84" s="43"/>
      <c r="G84" s="43"/>
      <c r="H84" s="43"/>
      <c r="I84" s="43"/>
      <c r="J84" s="43"/>
    </row>
    <row r="85" spans="1:10" x14ac:dyDescent="0.35">
      <c r="A85" s="44" t="s">
        <v>87</v>
      </c>
      <c r="B85" s="43"/>
      <c r="C85" s="43"/>
      <c r="D85" s="43"/>
      <c r="E85" s="43"/>
      <c r="F85" s="43"/>
      <c r="G85" s="43"/>
      <c r="H85" s="43"/>
      <c r="I85" s="43"/>
      <c r="J85" s="43"/>
    </row>
    <row r="86" spans="1:10" x14ac:dyDescent="0.35">
      <c r="A86" s="44" t="s">
        <v>88</v>
      </c>
      <c r="B86" s="43"/>
      <c r="C86" s="43"/>
      <c r="D86" s="43"/>
      <c r="E86" s="43"/>
      <c r="F86" s="43"/>
      <c r="G86" s="43"/>
      <c r="H86" s="43"/>
      <c r="I86" s="43"/>
      <c r="J86" s="43"/>
    </row>
    <row r="87" spans="1:10" x14ac:dyDescent="0.35">
      <c r="A87" s="44" t="s">
        <v>32</v>
      </c>
      <c r="B87" s="43"/>
      <c r="C87" s="43"/>
      <c r="D87" s="43"/>
      <c r="E87" s="43"/>
      <c r="F87" s="43"/>
      <c r="G87" s="43"/>
      <c r="H87" s="43"/>
      <c r="I87" s="43"/>
      <c r="J87" s="43"/>
    </row>
    <row r="88" spans="1:10" x14ac:dyDescent="0.35">
      <c r="A88" s="47" t="s">
        <v>37</v>
      </c>
      <c r="B88" s="43"/>
      <c r="C88" s="43"/>
      <c r="D88" s="43"/>
      <c r="E88" s="43"/>
      <c r="F88" s="43"/>
      <c r="G88" s="43"/>
      <c r="H88" s="43"/>
      <c r="I88" s="43"/>
      <c r="J88" s="43"/>
    </row>
    <row r="89" spans="1:10" x14ac:dyDescent="0.35">
      <c r="A89" s="44" t="s">
        <v>38</v>
      </c>
      <c r="B89" s="43"/>
      <c r="C89" s="43"/>
      <c r="D89" s="43"/>
      <c r="E89" s="43"/>
      <c r="F89" s="43"/>
      <c r="G89" s="43"/>
      <c r="H89" s="43"/>
      <c r="I89" s="43"/>
      <c r="J89" s="43"/>
    </row>
    <row r="90" spans="1:10" x14ac:dyDescent="0.35">
      <c r="A90" s="44" t="s">
        <v>40</v>
      </c>
      <c r="B90" s="43"/>
      <c r="C90" s="43"/>
      <c r="D90" s="43"/>
      <c r="E90" s="43"/>
      <c r="F90" s="43"/>
      <c r="G90" s="43"/>
      <c r="H90" s="43"/>
      <c r="I90" s="43"/>
      <c r="J90" s="43"/>
    </row>
    <row r="91" spans="1:10" x14ac:dyDescent="0.35">
      <c r="A91" s="44" t="s">
        <v>39</v>
      </c>
      <c r="J91"/>
    </row>
    <row r="92" spans="1:10" x14ac:dyDescent="0.35">
      <c r="J92"/>
    </row>
  </sheetData>
  <mergeCells count="4">
    <mergeCell ref="C6:E6"/>
    <mergeCell ref="C21:E21"/>
    <mergeCell ref="C51:E51"/>
    <mergeCell ref="C35:E35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4B44-0855-4F14-B367-F142564B785D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d7fb84-d259-4276-80bb-6243c7316fb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998E13B00D704A839744E3E16E3619" ma:contentTypeVersion="17" ma:contentTypeDescription="Skapa ett nytt dokument." ma:contentTypeScope="" ma:versionID="b6d51adb2a075e7bbaa6846e53f91636">
  <xsd:schema xmlns:xsd="http://www.w3.org/2001/XMLSchema" xmlns:xs="http://www.w3.org/2001/XMLSchema" xmlns:p="http://schemas.microsoft.com/office/2006/metadata/properties" xmlns:ns3="49d7fb84-d259-4276-80bb-6243c7316fb1" xmlns:ns4="02210445-cb7f-4bd9-80c4-f2de52d2dc21" targetNamespace="http://schemas.microsoft.com/office/2006/metadata/properties" ma:root="true" ma:fieldsID="29b6fcbce3f99d537695c6f9247f9369" ns3:_="" ns4:_="">
    <xsd:import namespace="49d7fb84-d259-4276-80bb-6243c7316fb1"/>
    <xsd:import namespace="02210445-cb7f-4bd9-80c4-f2de52d2dc2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7fb84-d259-4276-80bb-6243c7316f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10445-cb7f-4bd9-80c4-f2de52d2dc2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FC9C69-B585-498A-8897-A07A527073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9506CB-B4D2-4AFA-B036-B7A07601D49D}">
  <ds:schemaRefs>
    <ds:schemaRef ds:uri="02210445-cb7f-4bd9-80c4-f2de52d2dc21"/>
    <ds:schemaRef ds:uri="http://schemas.microsoft.com/office/2006/metadata/properties"/>
    <ds:schemaRef ds:uri="49d7fb84-d259-4276-80bb-6243c7316fb1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7E73F16-6DE7-438F-89E3-D6ABE24FEB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d7fb84-d259-4276-80bb-6243c7316fb1"/>
    <ds:schemaRef ds:uri="02210445-cb7f-4bd9-80c4-f2de52d2dc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Nynäshamns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 Nilsson</dc:creator>
  <cp:lastModifiedBy>Anja Bergelin</cp:lastModifiedBy>
  <dcterms:created xsi:type="dcterms:W3CDTF">2020-08-18T06:22:51Z</dcterms:created>
  <dcterms:modified xsi:type="dcterms:W3CDTF">2024-08-22T08:59:26Z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0x01010029998E13B00D704A839744E3E16E3619</vt:lpwstr>
  </property>
</Properties>
</file>